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2023 ПП\СКС-2023-С-3-351 к р вент сис КНС №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H81" i="8" l="1"/>
  <c r="I81" i="8"/>
  <c r="H88" i="8"/>
  <c r="I88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<sst xmlns="http://schemas.openxmlformats.org/spreadsheetml/2006/main" count="254" uniqueCount="186">
  <si>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</si>
  <si>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</si>
  <si>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</si>
  <si>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</si>
  <si>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</si>
  <si>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</si>
  <si>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</si>
  <si>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</si>
  <si>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</si>
  <si>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</si>
  <si>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СКс-2023-С-351</t>
  </si>
  <si>
    <t>Капитальный ремонт вентиляционной системы КНС№ 2 (Безхоз)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</si>
  <si>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</si>
  <si>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</si>
  <si>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</si>
  <si>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01.1.01.09-0026</t>
  </si>
  <si>
    <t>Шнур асбестовый общего назначения ШАОН, диаметр 8-10 мм</t>
  </si>
  <si>
    <t>т</t>
  </si>
  <si>
    <t>01.3.01.03-0002</t>
  </si>
  <si>
    <t>Керосин для технических целей</t>
  </si>
  <si>
    <t>01.3.04.03-0003</t>
  </si>
  <si>
    <t>Масло индустриальное И-20А</t>
  </si>
  <si>
    <t>л</t>
  </si>
  <si>
    <t>01.3.05.17-0002</t>
  </si>
  <si>
    <t>Канифоль сосновая</t>
  </si>
  <si>
    <t>кг</t>
  </si>
  <si>
    <t>01.7.03.04-0001</t>
  </si>
  <si>
    <t>Электроэнергия</t>
  </si>
  <si>
    <t>кВт-ч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</si>
  <si>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</si>
  <si>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</si>
  <si>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</si>
  <si>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01.7.06.05-0042</t>
  </si>
  <si>
    <t>Ленты изоляционные из ПВХ для электромонтажных и ремонтных работ, цвет черный, ширина 19 мм, толщина 0,18 мм</t>
  </si>
  <si>
    <t>01.7.07.20-0002</t>
  </si>
  <si>
    <t>Тальк молотый, сорт I</t>
  </si>
  <si>
    <t>01.7.07.29-0101</t>
  </si>
  <si>
    <t>Очес льняной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</si>
  <si>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</si>
  <si>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</si>
  <si>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01.7.15.02-0051</t>
  </si>
  <si>
    <t>Болты анкерные</t>
  </si>
  <si>
    <t>01.7.15.03-0034</t>
  </si>
  <si>
    <t>Болты стальные оцинкованные с шестигранной головкой и оцинкованной шестигранной гайкой, диаметр резьбы болта и гайки М12, длина болта 20-160 мм</t>
  </si>
  <si>
    <t>01.7.15.03-0042</t>
  </si>
  <si>
    <t>Болты с гайками и шайбами строительные</t>
  </si>
  <si>
    <t>01.7.15.04-0012</t>
  </si>
  <si>
    <t>Винты стальные с полукруглой головкой, длина 55-120 мм</t>
  </si>
  <si>
    <t>01.7.15.07-0012</t>
  </si>
  <si>
    <t>Дюбели пластмассовые с шурупами, диаметр 12 мм, длина 70 мм, диаметр шурупа 8 мм, длина шурупа 70 мм</t>
  </si>
  <si>
    <t>100 шт</t>
  </si>
  <si>
    <t>01.7.15.07-0152</t>
  </si>
  <si>
    <t>Дюбели пластмассовые с шурупами, диаметр 6 мм, длина 35 мм, диаметр шурупа 3,5 мм, длина шурупа 50 мм</t>
  </si>
  <si>
    <t>01.7.19.04-0031</t>
  </si>
  <si>
    <t>Прокладки резиновые (пластина техническая прессованная)</t>
  </si>
  <si>
    <t>01.7.20.08-0051</t>
  </si>
  <si>
    <t>Ветошь хлопчатобумажная цветная</t>
  </si>
  <si>
    <t>03.1.01.01-0002</t>
  </si>
  <si>
    <t>Гипс строительный Г-3</t>
  </si>
  <si>
    <t>04.3.01.09-0014</t>
  </si>
  <si>
    <t>Раствор готовый кладочный, цементный, М100</t>
  </si>
  <si>
    <t>м3</t>
  </si>
  <si>
    <t>04.3.01.12-0003</t>
  </si>
  <si>
    <t>Раствор кладочный, цементно-известковый, М50</t>
  </si>
  <si>
    <t>08.3.07.01-0052</t>
  </si>
  <si>
    <t>Прокат стальной горячекатаный полосовой, марки стали Ст3сп, Ст3пс, размеры 50х5 мм</t>
  </si>
  <si>
    <t>08.4.03.02-0002</t>
  </si>
  <si>
    <t>Сталь арматурная горячекатаная гладкая, класс A-I, диаметр 6-22 мм</t>
  </si>
  <si>
    <t>10.2.02.08-0001</t>
  </si>
  <si>
    <t>Проволока медная круглая мягкая электротехническая, диаметр 1,0-3,0 мм и выше</t>
  </si>
  <si>
    <t>10.3.02.03-0012</t>
  </si>
  <si>
    <t>Припои оловянно-свинцовые бессурьмянистые, марка ПОС40</t>
  </si>
  <si>
    <t>14.3.02.01-0371</t>
  </si>
  <si>
    <t>Краска водно-дисперсионная акрилатная ВД-АК-111</t>
  </si>
  <si>
    <t>14.4.02.04-0142</t>
  </si>
  <si>
    <t>Краска масляная МА-0115, мумия, сурик железный</t>
  </si>
  <si>
    <t>14.4.03.06-0001</t>
  </si>
  <si>
    <t>Лак электроизоляционный МЛ-92</t>
  </si>
  <si>
    <t>14.5.04.03-0002</t>
  </si>
  <si>
    <t>Мастика герметизирующая нетвердеющая из синтетического каучука для заполнения и герметизации швов стеклянного ограждения теплиц</t>
  </si>
  <si>
    <t>14.5.05.02-0001</t>
  </si>
  <si>
    <t>Олифа натуральная</t>
  </si>
  <si>
    <t>20.2.01.05-0003</t>
  </si>
  <si>
    <t>Гильзы кабельные медные 6 мм</t>
  </si>
  <si>
    <t>20.2.01.05-0005</t>
  </si>
  <si>
    <t>Гильзы кабельные медные 16 мм</t>
  </si>
  <si>
    <t>20.2.02.01-0012</t>
  </si>
  <si>
    <t>Втулки, диаметр 22 мм</t>
  </si>
  <si>
    <t>1000 шт</t>
  </si>
  <si>
    <t>20.2.02.01-0013</t>
  </si>
  <si>
    <t>Втулки, диаметр 28 мм</t>
  </si>
  <si>
    <t>20.2.10.03-0020</t>
  </si>
  <si>
    <t>Наконечники кабельные медные П 2,5-4</t>
  </si>
  <si>
    <t>22.2.02.15-0001</t>
  </si>
  <si>
    <t>Скрепы фигурные СкФ-10</t>
  </si>
  <si>
    <t>24.3.01.01-0004</t>
  </si>
  <si>
    <t>Трубка ПВХ-305 электроизоляционная, диаметр 6-10 мм</t>
  </si>
  <si>
    <t>ТЦ_19.1.01.04_63_6320054447_23.10.2023_02</t>
  </si>
  <si>
    <t>Воздуховоды и фасонные части из нерж. стали</t>
  </si>
  <si>
    <t>м2</t>
  </si>
  <si>
    <t>7333,33
8800,00/1,2</t>
  </si>
  <si>
    <t>ТЦ_19.1.06.01_63_6320054447_23.10.2023_02</t>
  </si>
  <si>
    <t>шт</t>
  </si>
  <si>
    <t>9887,50
11865,00/1,2</t>
  </si>
  <si>
    <t>12967,50
15561,00/1,2</t>
  </si>
  <si>
    <t>ТЦ_19.2.01.01_63_6320054447_23.10.2023_02</t>
  </si>
  <si>
    <t>Виброизоляторы ДО-39</t>
  </si>
  <si>
    <t>333,33
400,00/1,2</t>
  </si>
  <si>
    <t>ТЦ_19.2.01.02_63_6320054447_23.10.2023_02</t>
  </si>
  <si>
    <t>1348,33
1618,00/1,2</t>
  </si>
  <si>
    <t>1373,33
1648,00/1,2</t>
  </si>
  <si>
    <t>ТЦ_19.2.03.02_63_6320054447_23.10.2023_02</t>
  </si>
  <si>
    <t>1161,67
1394,00/1,2</t>
  </si>
  <si>
    <t>1645,00
1974,00/1,2</t>
  </si>
  <si>
    <t>4693,33
5632,00/1,2</t>
  </si>
  <si>
    <t>ТЦ_19.3.01.01_63_6320054447_23.10.2023_02</t>
  </si>
  <si>
    <t>Дроссель клапан ДК-Ф355</t>
  </si>
  <si>
    <t>1601,67
1922,00/1,2</t>
  </si>
  <si>
    <t>ТЦ_19.3.01.09_63_6320054447_23.10.2023_02</t>
  </si>
  <si>
    <t>Клапан КОБ-250.</t>
  </si>
  <si>
    <t>670,00
804,00/1,2</t>
  </si>
  <si>
    <t>ТЦ_19.3.02.00_63_6320054447_23.10.2023_02</t>
  </si>
  <si>
    <t>Защитный короб для вентилятора</t>
  </si>
  <si>
    <t>9500,00
11400/1,2</t>
  </si>
  <si>
    <t>ТЦ_19.3.02.07_63_6320054447_23.10.2023_02</t>
  </si>
  <si>
    <t>3346,67
4016,00/1,2</t>
  </si>
  <si>
    <t>7230,83
8677,00/1,2</t>
  </si>
  <si>
    <t>ТЦ_19.3.03.05_63_6320054447_23.10.2023_02</t>
  </si>
  <si>
    <t>Фильтр кассетный FRC 50-30</t>
  </si>
  <si>
    <t>2878,33
3454,00/1,2</t>
  </si>
  <si>
    <t>ТЦ_20.2.06.00_63_6320054447_23.10.2023_02</t>
  </si>
  <si>
    <t>Кронштейн 600*600 (пара)</t>
  </si>
  <si>
    <t>766,67
920,00/1,2</t>
  </si>
  <si>
    <t>ТЦ_62.4.02.00_63_6320054447_23.10.2023_02</t>
  </si>
  <si>
    <t>Частотный преобразователь LCI-2,2-4B</t>
  </si>
  <si>
    <t>14487,50
17385,0/1,2</t>
  </si>
  <si>
    <t>ТЦ_63.3.01.01_63_6320054447_23.10.2023_02</t>
  </si>
  <si>
    <t>Конвектор электрический Electrolux ECH/AS-2000 ER</t>
  </si>
  <si>
    <t>7000,00
8400,00/1,2</t>
  </si>
  <si>
    <t>ФСБЦ-01.2.01.02-0054</t>
  </si>
  <si>
    <t>Битум нефтяной строительный БН-90/10</t>
  </si>
  <si>
    <t>ФСБЦ-01.2.03.03-0014</t>
  </si>
  <si>
    <t>Мастика битумная кровельная горячая МБКГ-55, МБКГ-65, МБКГ-75, МБКГ-85</t>
  </si>
  <si>
    <t>ФСБЦ-06.1.01.05-0019</t>
  </si>
  <si>
    <t>Кирпич керамический лицевой полнотелый одинарный, размеры 250х120х65 мм, марка 200</t>
  </si>
  <si>
    <t>ФСБЦ-19.1.04.02-0010</t>
  </si>
  <si>
    <t>Дефлектор статический из оцинкованной стали, диаметр 400 мм</t>
  </si>
  <si>
    <t>ФСБЦ-19.1.04.02-0012</t>
  </si>
  <si>
    <t>Дефлектор статический из оцинкованной стали, диаметр 630 мм</t>
  </si>
  <si>
    <t>ФСБЦ-20.4.03.05-1096</t>
  </si>
  <si>
    <t>Розетка открытого монтажа, одноместная, с заземляющим контактом для открытой установки, 16 А, IP54</t>
  </si>
  <si>
    <t>ФСБЦ-21.1.06.09-0105</t>
  </si>
  <si>
    <t>Кабель силовой с медными жилами ВВГнг(А) 3х25мк(N, PE)-660</t>
  </si>
  <si>
    <t>1000 м</t>
  </si>
  <si>
    <t>ФСБЦ-21.1.06.09-0108</t>
  </si>
  <si>
    <t>Кабель силовой с медными жилами ВВГнг(А) 4х1,5ок(N)-660</t>
  </si>
  <si>
    <t>ФСБЦ-24.3.01.02-0001</t>
  </si>
  <si>
    <t>Трубы гибкие гофрированные, легкие, из самозатухающего ПВХ, с протяжкой, номинальный диаметр 20 мм</t>
  </si>
  <si>
    <t>Итого "Материалы"</t>
  </si>
  <si>
    <t xml:space="preserve">               Оборудование</t>
  </si>
  <si>
    <t>ТЦ_69.2.02.02_63_6320054447_23.10.2023_02</t>
  </si>
  <si>
    <t>Привод Sputnik AS230-5-S 5Нм с пруж.</t>
  </si>
  <si>
    <t>10480,00
12576,00/1,2</t>
  </si>
  <si>
    <t>ФСБЦ-62.1.01.09-1128</t>
  </si>
  <si>
    <t>Выключатель автоматический 3P, 2 А, 4,5 кА, характеристика С</t>
  </si>
  <si>
    <t>ФСБЦ-62.1.01.09-1129</t>
  </si>
  <si>
    <t>Выключатель автоматический 3P, 3 А, 4,5 кА, характеристика С</t>
  </si>
  <si>
    <t>ФСБЦ-62.1.01.09-1132</t>
  </si>
  <si>
    <t>Выключатель автоматический 3P, 6 А, 4,5 кА, характеристика С</t>
  </si>
  <si>
    <t>ФСБЦ-64.1.05.01-0077</t>
  </si>
  <si>
    <t>Вентилятор радиальный из алюминиевых сплавов ВР 280-46-2,5, ВЦ 14-46-2,5, среднего давления, взрывозащищенный, производительность 2400-3400 м3/ч, частота вращения 3000 об/мин, мощность 4 кВт</t>
  </si>
  <si>
    <t>Итого "Оборудование"</t>
  </si>
  <si>
    <t>(наименование стройки)</t>
  </si>
  <si>
    <t xml:space="preserve">ВЕДОМОСТЬ РЕСУРСОВ </t>
  </si>
  <si>
    <t>Узел прохода УП1-03 Ф400</t>
  </si>
  <si>
    <t>Узел прохода УП1-06</t>
  </si>
  <si>
    <t xml:space="preserve"> Гибкая вставка В-2,5</t>
  </si>
  <si>
    <t>Гибкая вставка Н-2,5</t>
  </si>
  <si>
    <t xml:space="preserve"> Решетка DL 300*150 (RAL 9016)</t>
  </si>
  <si>
    <t xml:space="preserve"> Решетка DL 400*200 (RAL 9016)</t>
  </si>
  <si>
    <t xml:space="preserve"> Решетка GN 1100*400 (RAL 9016)</t>
  </si>
  <si>
    <t>Шибер ф400</t>
  </si>
  <si>
    <t>Шибер ф630</t>
  </si>
  <si>
    <t>Составил:______________О.А. Молодцова</t>
  </si>
  <si>
    <t>Капитальный ремонт вентиляционной системы КНС № 2 (Безхоз)</t>
  </si>
  <si>
    <t>СКС-2023-С-351 изм.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</si>
</sst>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\ _₽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2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13" fillId="0" borderId="6" xfId="23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23" applyFont="1" applyAlignment="1">
      <alignment horizontal="center" vertical="center" wrapText="1"/>
    </xf>
    <xf numFmtId="0" fontId="9" fillId="0" borderId="0" xfId="0" applyFont="1"/>
    <xf numFmtId="164" fontId="9" fillId="0" borderId="1" xfId="0" applyNumberFormat="1" applyFont="1" applyBorder="1" applyAlignment="1">
      <alignment horizontal="right" vertical="top" wrapText="1"/>
    </xf>
    <xf numFmtId="165" fontId="9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2:I92"/>
  <sheetViews>
    <sheetView showGridLines="0" tabSelected="1" topLeftCell="B1" zoomScaleNormal="100" workbookViewId="0">
      <selection activeCell="L13" sqref="L13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2" spans="2:9" ht="12.75" customHeight="1" x14ac:dyDescent="0.2">
      <c r="B2" s="34" t="s">
        <v>184</v>
      </c>
      <c r="C2" s="34"/>
      <c r="D2" s="34"/>
      <c r="E2" s="34"/>
      <c r="F2" s="34"/>
      <c r="G2" s="34"/>
      <c r="H2" s="34"/>
      <c r="I2" s="34"/>
    </row>
    <row r="3" spans="2:9" ht="15" customHeight="1" x14ac:dyDescent="0.2">
      <c r="B3" s="35" t="s">
        <v>172</v>
      </c>
      <c r="C3" s="35"/>
      <c r="D3" s="35"/>
      <c r="E3" s="35"/>
      <c r="F3" s="35"/>
      <c r="G3" s="35"/>
      <c r="H3" s="35"/>
      <c r="I3" s="35"/>
    </row>
    <row r="4" spans="2:9" ht="15" customHeight="1" x14ac:dyDescent="0.2">
      <c r="B4" s="36"/>
      <c r="C4" s="36"/>
      <c r="D4" s="36"/>
      <c r="E4" s="36"/>
      <c r="F4" s="36"/>
      <c r="G4" s="36"/>
      <c r="H4" s="36"/>
      <c r="I4" s="36"/>
    </row>
    <row r="5" spans="2:9" ht="15" customHeight="1" x14ac:dyDescent="0.2">
      <c r="B5" s="37" t="s">
        <v>173</v>
      </c>
      <c r="C5" s="37"/>
      <c r="D5" s="37"/>
      <c r="E5" s="37"/>
      <c r="F5" s="37"/>
      <c r="G5" s="37"/>
      <c r="H5" s="37"/>
      <c r="I5" s="37"/>
    </row>
    <row r="6" spans="2:9" ht="15" customHeight="1" x14ac:dyDescent="0.2">
      <c r="B6" s="38" t="s">
        <v>185</v>
      </c>
      <c r="C6" s="38"/>
      <c r="D6" s="38"/>
      <c r="E6" s="38"/>
      <c r="F6" s="38"/>
      <c r="G6" s="38"/>
      <c r="H6" s="38"/>
      <c r="I6" s="38"/>
    </row>
    <row r="7" spans="2:9" ht="5.25" customHeight="1" x14ac:dyDescent="0.2">
      <c r="B7" s="3"/>
      <c r="C7" s="4"/>
      <c r="D7" s="5"/>
      <c r="E7" s="6"/>
      <c r="F7" s="7"/>
      <c r="G7" s="7"/>
      <c r="H7" s="7"/>
      <c r="I7" s="7"/>
    </row>
    <row r="8" spans="2:9" ht="12.75" customHeight="1" x14ac:dyDescent="0.2">
      <c r="B8" s="10" t="s">
        <v>8</v>
      </c>
      <c r="C8" s="13" t="s">
        <v>0</v>
      </c>
      <c r="D8" s="13" t="s">
        <v>1</v>
      </c>
      <c r="E8" s="16" t="s">
        <v>7</v>
      </c>
      <c r="F8" s="19" t="s">
        <v>4</v>
      </c>
      <c r="G8" s="19"/>
      <c r="H8" s="19" t="s">
        <v>6</v>
      </c>
      <c r="I8" s="19"/>
    </row>
    <row r="9" spans="2:9" ht="12.75" customHeight="1" x14ac:dyDescent="0.2">
      <c r="B9" s="11"/>
      <c r="C9" s="14"/>
      <c r="D9" s="14"/>
      <c r="E9" s="17"/>
      <c r="F9" s="9" t="s">
        <v>2</v>
      </c>
      <c r="G9" s="9" t="s">
        <v>3</v>
      </c>
      <c r="H9" s="9" t="s">
        <v>2</v>
      </c>
      <c r="I9" s="9" t="s">
        <v>3</v>
      </c>
    </row>
    <row r="10" spans="2:9" x14ac:dyDescent="0.2">
      <c r="B10" s="12"/>
      <c r="C10" s="15"/>
      <c r="D10" s="15"/>
      <c r="E10" s="18"/>
      <c r="F10" s="8" t="s">
        <v>5</v>
      </c>
      <c r="G10" s="8" t="s">
        <v>5</v>
      </c>
      <c r="H10" s="8" t="s">
        <v>5</v>
      </c>
      <c r="I10" s="8" t="s">
        <v>5</v>
      </c>
    </row>
    <row r="11" spans="2:9" x14ac:dyDescent="0.2">
      <c r="B11" s="20">
        <v>1</v>
      </c>
      <c r="C11" s="20">
        <v>2</v>
      </c>
      <c r="D11" s="20">
        <v>3</v>
      </c>
      <c r="E11" s="21">
        <v>4</v>
      </c>
      <c r="F11" s="20">
        <v>5</v>
      </c>
      <c r="G11" s="20">
        <v>6</v>
      </c>
      <c r="H11" s="20">
        <v>7</v>
      </c>
      <c r="I11" s="20">
        <v>8</v>
      </c>
    </row>
    <row r="12" spans="2:9" ht="17.850000000000001" customHeight="1" x14ac:dyDescent="0.2">
      <c r="B12" s="22" t="s">
        <v>9</v>
      </c>
      <c r="C12" s="23"/>
      <c r="D12" s="23"/>
      <c r="E12" s="23"/>
      <c r="F12" s="23"/>
      <c r="G12" s="23"/>
      <c r="H12" s="23"/>
      <c r="I12" s="23"/>
    </row>
    <row r="13" spans="2:9" ht="38.25" x14ac:dyDescent="0.2">
      <c r="B13" s="24" t="s">
        <v>10</v>
      </c>
      <c r="C13" s="25" t="s">
        <v>11</v>
      </c>
      <c r="D13" s="26"/>
      <c r="E13" s="24">
        <v>1</v>
      </c>
      <c r="F13" s="27"/>
      <c r="G13" s="27"/>
      <c r="H13" s="27"/>
      <c r="I13" s="27"/>
    </row>
    <row r="14" spans="2:9" ht="17.850000000000001" customHeight="1" x14ac:dyDescent="0.2">
      <c r="B14" s="22" t="s">
        <v>12</v>
      </c>
      <c r="C14" s="23"/>
      <c r="D14" s="23"/>
      <c r="E14" s="23"/>
      <c r="F14" s="23"/>
      <c r="G14" s="23"/>
      <c r="H14" s="23"/>
      <c r="I14" s="23"/>
    </row>
    <row r="15" spans="2:9" ht="17.850000000000001" customHeight="1" x14ac:dyDescent="0.2">
      <c r="B15" s="22" t="s">
        <v>13</v>
      </c>
      <c r="C15" s="23"/>
      <c r="D15" s="23"/>
      <c r="E15" s="23"/>
      <c r="F15" s="23"/>
      <c r="G15" s="23"/>
      <c r="H15" s="23"/>
      <c r="I15" s="23"/>
    </row>
    <row r="16" spans="2:9" ht="17.850000000000001" customHeight="1" x14ac:dyDescent="0.2">
      <c r="B16" s="28" t="s">
        <v>14</v>
      </c>
      <c r="C16" s="29"/>
      <c r="D16" s="29"/>
      <c r="E16" s="29"/>
      <c r="F16" s="29"/>
      <c r="G16" s="29"/>
      <c r="H16" s="29"/>
      <c r="I16" s="29"/>
    </row>
    <row r="17" spans="2:9" ht="38.25" x14ac:dyDescent="0.2">
      <c r="B17" s="30" t="s">
        <v>15</v>
      </c>
      <c r="C17" s="31" t="s">
        <v>16</v>
      </c>
      <c r="D17" s="32" t="s">
        <v>17</v>
      </c>
      <c r="E17" s="30">
        <v>7.6499999999999995E-4</v>
      </c>
      <c r="F17" s="33">
        <v>286707.84999999998</v>
      </c>
      <c r="G17" s="33">
        <v>292442.01</v>
      </c>
      <c r="H17" s="33">
        <v>219.33</v>
      </c>
      <c r="I17" s="33">
        <v>223.72</v>
      </c>
    </row>
    <row r="18" spans="2:9" ht="25.5" x14ac:dyDescent="0.2">
      <c r="B18" s="30" t="s">
        <v>18</v>
      </c>
      <c r="C18" s="31" t="s">
        <v>19</v>
      </c>
      <c r="D18" s="32" t="s">
        <v>17</v>
      </c>
      <c r="E18" s="30">
        <v>7.2000000000000005E-4</v>
      </c>
      <c r="F18" s="33">
        <v>50178.41</v>
      </c>
      <c r="G18" s="33">
        <v>47167.71</v>
      </c>
      <c r="H18" s="33">
        <v>36.130000000000003</v>
      </c>
      <c r="I18" s="33">
        <v>33.96</v>
      </c>
    </row>
    <row r="19" spans="2:9" ht="25.5" x14ac:dyDescent="0.2">
      <c r="B19" s="30" t="s">
        <v>20</v>
      </c>
      <c r="C19" s="31" t="s">
        <v>21</v>
      </c>
      <c r="D19" s="32" t="s">
        <v>22</v>
      </c>
      <c r="E19" s="30">
        <v>73</v>
      </c>
      <c r="F19" s="33">
        <v>101.21</v>
      </c>
      <c r="G19" s="33">
        <v>75.91</v>
      </c>
      <c r="H19" s="33">
        <v>7388.33</v>
      </c>
      <c r="I19" s="33">
        <v>5541.43</v>
      </c>
    </row>
    <row r="20" spans="2:9" ht="25.5" x14ac:dyDescent="0.2">
      <c r="B20" s="30" t="s">
        <v>23</v>
      </c>
      <c r="C20" s="31" t="s">
        <v>24</v>
      </c>
      <c r="D20" s="32" t="s">
        <v>25</v>
      </c>
      <c r="E20" s="30">
        <v>0.02</v>
      </c>
      <c r="F20" s="33">
        <v>284.14999999999998</v>
      </c>
      <c r="G20" s="33">
        <v>329.61</v>
      </c>
      <c r="H20" s="33">
        <v>5.68</v>
      </c>
      <c r="I20" s="33">
        <v>6.59</v>
      </c>
    </row>
    <row r="21" spans="2:9" ht="25.5" x14ac:dyDescent="0.2">
      <c r="B21" s="30" t="s">
        <v>26</v>
      </c>
      <c r="C21" s="31" t="s">
        <v>27</v>
      </c>
      <c r="D21" s="32" t="s">
        <v>28</v>
      </c>
      <c r="E21" s="30">
        <v>8.6964799999999993</v>
      </c>
      <c r="F21" s="33">
        <v>4.9400000000000004</v>
      </c>
      <c r="G21" s="33">
        <v>6.61</v>
      </c>
      <c r="H21" s="33">
        <v>42.96</v>
      </c>
      <c r="I21" s="33">
        <v>57.48</v>
      </c>
    </row>
    <row r="22" spans="2:9" ht="63.75" x14ac:dyDescent="0.2">
      <c r="B22" s="30" t="s">
        <v>29</v>
      </c>
      <c r="C22" s="31" t="s">
        <v>30</v>
      </c>
      <c r="D22" s="32" t="s">
        <v>31</v>
      </c>
      <c r="E22" s="30">
        <v>23.998999999999999</v>
      </c>
      <c r="F22" s="33">
        <v>5.87</v>
      </c>
      <c r="G22" s="33">
        <v>6.28</v>
      </c>
      <c r="H22" s="33">
        <v>140.87</v>
      </c>
      <c r="I22" s="33">
        <v>150.71</v>
      </c>
    </row>
    <row r="23" spans="2:9" ht="51" x14ac:dyDescent="0.2">
      <c r="B23" s="30" t="s">
        <v>32</v>
      </c>
      <c r="C23" s="31" t="s">
        <v>33</v>
      </c>
      <c r="D23" s="32" t="s">
        <v>31</v>
      </c>
      <c r="E23" s="30">
        <v>8.42</v>
      </c>
      <c r="F23" s="33">
        <v>2.27</v>
      </c>
      <c r="G23" s="33">
        <v>3</v>
      </c>
      <c r="H23" s="33">
        <v>19.11</v>
      </c>
      <c r="I23" s="33">
        <v>25.26</v>
      </c>
    </row>
    <row r="24" spans="2:9" ht="25.5" x14ac:dyDescent="0.2">
      <c r="B24" s="30" t="s">
        <v>34</v>
      </c>
      <c r="C24" s="31" t="s">
        <v>35</v>
      </c>
      <c r="D24" s="32" t="s">
        <v>17</v>
      </c>
      <c r="E24" s="30">
        <v>1.005E-3</v>
      </c>
      <c r="F24" s="33">
        <v>43821.53</v>
      </c>
      <c r="G24" s="33">
        <v>46889.04</v>
      </c>
      <c r="H24" s="33">
        <v>44.04</v>
      </c>
      <c r="I24" s="33">
        <v>47.12</v>
      </c>
    </row>
    <row r="25" spans="2:9" ht="25.5" x14ac:dyDescent="0.2">
      <c r="B25" s="30" t="s">
        <v>36</v>
      </c>
      <c r="C25" s="31" t="s">
        <v>37</v>
      </c>
      <c r="D25" s="32" t="s">
        <v>25</v>
      </c>
      <c r="E25" s="30">
        <v>1.9999999999999999E-6</v>
      </c>
      <c r="F25" s="33">
        <v>128.4</v>
      </c>
      <c r="G25" s="33">
        <v>137.38999999999999</v>
      </c>
      <c r="H25" s="33"/>
      <c r="I25" s="33"/>
    </row>
    <row r="26" spans="2:9" ht="51" x14ac:dyDescent="0.2">
      <c r="B26" s="30" t="s">
        <v>38</v>
      </c>
      <c r="C26" s="31" t="s">
        <v>39</v>
      </c>
      <c r="D26" s="32" t="s">
        <v>25</v>
      </c>
      <c r="E26" s="30">
        <v>0.66149999999999998</v>
      </c>
      <c r="F26" s="33">
        <v>155.63</v>
      </c>
      <c r="G26" s="33">
        <v>160.30000000000001</v>
      </c>
      <c r="H26" s="33">
        <v>102.95</v>
      </c>
      <c r="I26" s="33">
        <v>106.04</v>
      </c>
    </row>
    <row r="27" spans="2:9" ht="25.5" x14ac:dyDescent="0.2">
      <c r="B27" s="30" t="s">
        <v>40</v>
      </c>
      <c r="C27" s="31" t="s">
        <v>41</v>
      </c>
      <c r="D27" s="32" t="s">
        <v>17</v>
      </c>
      <c r="E27" s="30">
        <v>4.0800000000000003E-3</v>
      </c>
      <c r="F27" s="33">
        <v>89330.06</v>
      </c>
      <c r="G27" s="33">
        <v>91116.66</v>
      </c>
      <c r="H27" s="33">
        <v>364.47</v>
      </c>
      <c r="I27" s="33">
        <v>371.76</v>
      </c>
    </row>
    <row r="28" spans="2:9" ht="63.75" x14ac:dyDescent="0.2">
      <c r="B28" s="30" t="s">
        <v>42</v>
      </c>
      <c r="C28" s="31" t="s">
        <v>43</v>
      </c>
      <c r="D28" s="32" t="s">
        <v>25</v>
      </c>
      <c r="E28" s="30">
        <v>0.32</v>
      </c>
      <c r="F28" s="33">
        <v>107.23</v>
      </c>
      <c r="G28" s="33">
        <v>109.37</v>
      </c>
      <c r="H28" s="33">
        <v>34.31</v>
      </c>
      <c r="I28" s="33">
        <v>35</v>
      </c>
    </row>
    <row r="29" spans="2:9" ht="25.5" x14ac:dyDescent="0.2">
      <c r="B29" s="30" t="s">
        <v>44</v>
      </c>
      <c r="C29" s="31" t="s">
        <v>45</v>
      </c>
      <c r="D29" s="32" t="s">
        <v>25</v>
      </c>
      <c r="E29" s="30">
        <v>7.3579999999999997</v>
      </c>
      <c r="F29" s="33">
        <v>174.93</v>
      </c>
      <c r="G29" s="33">
        <v>178.43</v>
      </c>
      <c r="H29" s="33">
        <v>1287.1300000000001</v>
      </c>
      <c r="I29" s="33">
        <v>1312.89</v>
      </c>
    </row>
    <row r="30" spans="2:9" ht="25.5" x14ac:dyDescent="0.2">
      <c r="B30" s="30" t="s">
        <v>46</v>
      </c>
      <c r="C30" s="31" t="s">
        <v>47</v>
      </c>
      <c r="D30" s="32" t="s">
        <v>17</v>
      </c>
      <c r="E30" s="30">
        <v>5.5999999999999995E-4</v>
      </c>
      <c r="F30" s="33">
        <v>127406</v>
      </c>
      <c r="G30" s="33">
        <v>142694.72</v>
      </c>
      <c r="H30" s="33">
        <v>71.349999999999994</v>
      </c>
      <c r="I30" s="33">
        <v>79.91</v>
      </c>
    </row>
    <row r="31" spans="2:9" ht="51" x14ac:dyDescent="0.2">
      <c r="B31" s="30" t="s">
        <v>48</v>
      </c>
      <c r="C31" s="31" t="s">
        <v>49</v>
      </c>
      <c r="D31" s="32" t="s">
        <v>50</v>
      </c>
      <c r="E31" s="30">
        <v>0.2</v>
      </c>
      <c r="F31" s="33">
        <v>978.09</v>
      </c>
      <c r="G31" s="33">
        <v>1095.46</v>
      </c>
      <c r="H31" s="33">
        <v>195.62</v>
      </c>
      <c r="I31" s="33">
        <v>219.09</v>
      </c>
    </row>
    <row r="32" spans="2:9" ht="51" x14ac:dyDescent="0.2">
      <c r="B32" s="30" t="s">
        <v>51</v>
      </c>
      <c r="C32" s="31" t="s">
        <v>52</v>
      </c>
      <c r="D32" s="32" t="s">
        <v>50</v>
      </c>
      <c r="E32" s="30">
        <v>2.2749999999999999</v>
      </c>
      <c r="F32" s="33">
        <v>52.34</v>
      </c>
      <c r="G32" s="33">
        <v>58.62</v>
      </c>
      <c r="H32" s="33">
        <v>119.07</v>
      </c>
      <c r="I32" s="33">
        <v>133.36000000000001</v>
      </c>
    </row>
    <row r="33" spans="2:9" ht="25.5" x14ac:dyDescent="0.2">
      <c r="B33" s="30" t="s">
        <v>53</v>
      </c>
      <c r="C33" s="31" t="s">
        <v>54</v>
      </c>
      <c r="D33" s="32" t="s">
        <v>25</v>
      </c>
      <c r="E33" s="30">
        <v>8.2505000000000006</v>
      </c>
      <c r="F33" s="33">
        <v>138.5</v>
      </c>
      <c r="G33" s="33">
        <v>155.12</v>
      </c>
      <c r="H33" s="33">
        <v>1142.69</v>
      </c>
      <c r="I33" s="33">
        <v>1279.82</v>
      </c>
    </row>
    <row r="34" spans="2:9" ht="25.5" x14ac:dyDescent="0.2">
      <c r="B34" s="30" t="s">
        <v>55</v>
      </c>
      <c r="C34" s="31" t="s">
        <v>56</v>
      </c>
      <c r="D34" s="32" t="s">
        <v>25</v>
      </c>
      <c r="E34" s="30">
        <v>3.0000000000000001E-3</v>
      </c>
      <c r="F34" s="33">
        <v>56.81</v>
      </c>
      <c r="G34" s="33">
        <v>103.96</v>
      </c>
      <c r="H34" s="33">
        <v>0.17</v>
      </c>
      <c r="I34" s="33">
        <v>0.31</v>
      </c>
    </row>
    <row r="35" spans="2:9" ht="25.5" x14ac:dyDescent="0.2">
      <c r="B35" s="30" t="s">
        <v>57</v>
      </c>
      <c r="C35" s="31" t="s">
        <v>58</v>
      </c>
      <c r="D35" s="32" t="s">
        <v>17</v>
      </c>
      <c r="E35" s="30">
        <v>5.9999999999999995E-4</v>
      </c>
      <c r="F35" s="33">
        <v>4338.2700000000004</v>
      </c>
      <c r="G35" s="33">
        <v>3730.91</v>
      </c>
      <c r="H35" s="33">
        <v>2.6</v>
      </c>
      <c r="I35" s="33">
        <v>2.2400000000000002</v>
      </c>
    </row>
    <row r="36" spans="2:9" ht="25.5" x14ac:dyDescent="0.2">
      <c r="B36" s="30" t="s">
        <v>59</v>
      </c>
      <c r="C36" s="31" t="s">
        <v>60</v>
      </c>
      <c r="D36" s="32" t="s">
        <v>61</v>
      </c>
      <c r="E36" s="30">
        <v>9.9000000000000008E-3</v>
      </c>
      <c r="F36" s="33">
        <v>3778.62</v>
      </c>
      <c r="G36" s="33">
        <v>3740.83</v>
      </c>
      <c r="H36" s="33">
        <v>37.409999999999997</v>
      </c>
      <c r="I36" s="33">
        <v>37.03</v>
      </c>
    </row>
    <row r="37" spans="2:9" ht="25.5" x14ac:dyDescent="0.2">
      <c r="B37" s="30" t="s">
        <v>62</v>
      </c>
      <c r="C37" s="31" t="s">
        <v>63</v>
      </c>
      <c r="D37" s="32" t="s">
        <v>61</v>
      </c>
      <c r="E37" s="30">
        <v>1.9199999999999998E-2</v>
      </c>
      <c r="F37" s="33">
        <v>3859.62</v>
      </c>
      <c r="G37" s="33">
        <v>3821.02</v>
      </c>
      <c r="H37" s="33">
        <v>74.099999999999994</v>
      </c>
      <c r="I37" s="33">
        <v>73.36</v>
      </c>
    </row>
    <row r="38" spans="2:9" ht="38.25" x14ac:dyDescent="0.2">
      <c r="B38" s="30" t="s">
        <v>64</v>
      </c>
      <c r="C38" s="31" t="s">
        <v>65</v>
      </c>
      <c r="D38" s="32" t="s">
        <v>17</v>
      </c>
      <c r="E38" s="30">
        <v>3.8400000000000001E-4</v>
      </c>
      <c r="F38" s="33">
        <v>70310.45</v>
      </c>
      <c r="G38" s="33">
        <v>57654.57</v>
      </c>
      <c r="H38" s="33">
        <v>27</v>
      </c>
      <c r="I38" s="33">
        <v>22.14</v>
      </c>
    </row>
    <row r="39" spans="2:9" ht="25.5" x14ac:dyDescent="0.2">
      <c r="B39" s="30" t="s">
        <v>66</v>
      </c>
      <c r="C39" s="31" t="s">
        <v>67</v>
      </c>
      <c r="D39" s="32" t="s">
        <v>17</v>
      </c>
      <c r="E39" s="30">
        <v>4.3E-3</v>
      </c>
      <c r="F39" s="33">
        <v>63745</v>
      </c>
      <c r="G39" s="33">
        <v>52908.35</v>
      </c>
      <c r="H39" s="33">
        <v>274.10000000000002</v>
      </c>
      <c r="I39" s="33">
        <v>227.51</v>
      </c>
    </row>
    <row r="40" spans="2:9" ht="38.25" x14ac:dyDescent="0.2">
      <c r="B40" s="30" t="s">
        <v>68</v>
      </c>
      <c r="C40" s="31" t="s">
        <v>69</v>
      </c>
      <c r="D40" s="32" t="s">
        <v>17</v>
      </c>
      <c r="E40" s="30">
        <v>2.0000000000000001E-4</v>
      </c>
      <c r="F40" s="33">
        <v>1050091.7</v>
      </c>
      <c r="G40" s="33">
        <v>731406.53</v>
      </c>
      <c r="H40" s="33">
        <v>210.02</v>
      </c>
      <c r="I40" s="33">
        <v>146.28</v>
      </c>
    </row>
    <row r="41" spans="2:9" ht="25.5" x14ac:dyDescent="0.2">
      <c r="B41" s="30" t="s">
        <v>70</v>
      </c>
      <c r="C41" s="31" t="s">
        <v>71</v>
      </c>
      <c r="D41" s="32" t="s">
        <v>25</v>
      </c>
      <c r="E41" s="30">
        <v>0.12</v>
      </c>
      <c r="F41" s="33">
        <v>899.56</v>
      </c>
      <c r="G41" s="33">
        <v>746.63</v>
      </c>
      <c r="H41" s="33">
        <v>107.95</v>
      </c>
      <c r="I41" s="33">
        <v>89.6</v>
      </c>
    </row>
    <row r="42" spans="2:9" ht="25.5" x14ac:dyDescent="0.2">
      <c r="B42" s="30" t="s">
        <v>72</v>
      </c>
      <c r="C42" s="31" t="s">
        <v>73</v>
      </c>
      <c r="D42" s="32" t="s">
        <v>17</v>
      </c>
      <c r="E42" s="30">
        <v>4.0000000000000003E-5</v>
      </c>
      <c r="F42" s="33">
        <v>47961.85</v>
      </c>
      <c r="G42" s="33">
        <v>81055.53</v>
      </c>
      <c r="H42" s="33">
        <v>1.92</v>
      </c>
      <c r="I42" s="33">
        <v>3.24</v>
      </c>
    </row>
    <row r="43" spans="2:9" ht="25.5" x14ac:dyDescent="0.2">
      <c r="B43" s="30" t="s">
        <v>74</v>
      </c>
      <c r="C43" s="31" t="s">
        <v>75</v>
      </c>
      <c r="D43" s="32" t="s">
        <v>25</v>
      </c>
      <c r="E43" s="30">
        <v>2.8000000000000001E-2</v>
      </c>
      <c r="F43" s="33">
        <v>79.88</v>
      </c>
      <c r="G43" s="33">
        <v>108.64</v>
      </c>
      <c r="H43" s="33">
        <v>2.2400000000000002</v>
      </c>
      <c r="I43" s="33">
        <v>3.04</v>
      </c>
    </row>
    <row r="44" spans="2:9" ht="25.5" x14ac:dyDescent="0.2">
      <c r="B44" s="30" t="s">
        <v>76</v>
      </c>
      <c r="C44" s="31" t="s">
        <v>77</v>
      </c>
      <c r="D44" s="32" t="s">
        <v>25</v>
      </c>
      <c r="E44" s="30">
        <v>0.06</v>
      </c>
      <c r="F44" s="33">
        <v>135.32</v>
      </c>
      <c r="G44" s="33">
        <v>154.26</v>
      </c>
      <c r="H44" s="33">
        <v>8.1199999999999992</v>
      </c>
      <c r="I44" s="33">
        <v>9.26</v>
      </c>
    </row>
    <row r="45" spans="2:9" ht="63.75" x14ac:dyDescent="0.2">
      <c r="B45" s="30" t="s">
        <v>78</v>
      </c>
      <c r="C45" s="31" t="s">
        <v>79</v>
      </c>
      <c r="D45" s="32" t="s">
        <v>17</v>
      </c>
      <c r="E45" s="30">
        <v>1.485E-3</v>
      </c>
      <c r="F45" s="33">
        <v>56057.93</v>
      </c>
      <c r="G45" s="33">
        <v>101464.85</v>
      </c>
      <c r="H45" s="33">
        <v>83.25</v>
      </c>
      <c r="I45" s="33">
        <v>150.68</v>
      </c>
    </row>
    <row r="46" spans="2:9" ht="25.5" x14ac:dyDescent="0.2">
      <c r="B46" s="30" t="s">
        <v>80</v>
      </c>
      <c r="C46" s="31" t="s">
        <v>81</v>
      </c>
      <c r="D46" s="32" t="s">
        <v>25</v>
      </c>
      <c r="E46" s="30">
        <v>2E-3</v>
      </c>
      <c r="F46" s="33">
        <v>133.31</v>
      </c>
      <c r="G46" s="33">
        <v>151.97</v>
      </c>
      <c r="H46" s="33">
        <v>0.27</v>
      </c>
      <c r="I46" s="33">
        <v>0.3</v>
      </c>
    </row>
    <row r="47" spans="2:9" ht="25.5" x14ac:dyDescent="0.2">
      <c r="B47" s="30" t="s">
        <v>82</v>
      </c>
      <c r="C47" s="31" t="s">
        <v>83</v>
      </c>
      <c r="D47" s="32" t="s">
        <v>50</v>
      </c>
      <c r="E47" s="30">
        <v>0.04</v>
      </c>
      <c r="F47" s="33">
        <v>756.85</v>
      </c>
      <c r="G47" s="33">
        <v>968.77</v>
      </c>
      <c r="H47" s="33">
        <v>30.27</v>
      </c>
      <c r="I47" s="33">
        <v>38.75</v>
      </c>
    </row>
    <row r="48" spans="2:9" ht="25.5" x14ac:dyDescent="0.2">
      <c r="B48" s="30" t="s">
        <v>84</v>
      </c>
      <c r="C48" s="31" t="s">
        <v>85</v>
      </c>
      <c r="D48" s="32" t="s">
        <v>50</v>
      </c>
      <c r="E48" s="30">
        <v>2.5000000000000001E-2</v>
      </c>
      <c r="F48" s="33">
        <v>1289.92</v>
      </c>
      <c r="G48" s="33">
        <v>1651.1</v>
      </c>
      <c r="H48" s="33">
        <v>32.25</v>
      </c>
      <c r="I48" s="33">
        <v>41.28</v>
      </c>
    </row>
    <row r="49" spans="2:9" ht="25.5" x14ac:dyDescent="0.2">
      <c r="B49" s="30" t="s">
        <v>86</v>
      </c>
      <c r="C49" s="31" t="s">
        <v>87</v>
      </c>
      <c r="D49" s="32" t="s">
        <v>88</v>
      </c>
      <c r="E49" s="30">
        <v>9.7599999999999996E-3</v>
      </c>
      <c r="F49" s="33">
        <v>1897.67</v>
      </c>
      <c r="G49" s="33">
        <v>2144.37</v>
      </c>
      <c r="H49" s="33">
        <v>18.52</v>
      </c>
      <c r="I49" s="33">
        <v>20.93</v>
      </c>
    </row>
    <row r="50" spans="2:9" ht="25.5" x14ac:dyDescent="0.2">
      <c r="B50" s="30" t="s">
        <v>89</v>
      </c>
      <c r="C50" s="31" t="s">
        <v>90</v>
      </c>
      <c r="D50" s="32" t="s">
        <v>88</v>
      </c>
      <c r="E50" s="30">
        <v>6.1000000000000004E-3</v>
      </c>
      <c r="F50" s="33">
        <v>1959.26</v>
      </c>
      <c r="G50" s="33">
        <v>2213.96</v>
      </c>
      <c r="H50" s="33">
        <v>11.95</v>
      </c>
      <c r="I50" s="33">
        <v>13.51</v>
      </c>
    </row>
    <row r="51" spans="2:9" ht="25.5" x14ac:dyDescent="0.2">
      <c r="B51" s="30" t="s">
        <v>91</v>
      </c>
      <c r="C51" s="31" t="s">
        <v>92</v>
      </c>
      <c r="D51" s="32" t="s">
        <v>50</v>
      </c>
      <c r="E51" s="30">
        <v>0.2</v>
      </c>
      <c r="F51" s="33">
        <v>840.04</v>
      </c>
      <c r="G51" s="33">
        <v>1075.25</v>
      </c>
      <c r="H51" s="33">
        <v>168.01</v>
      </c>
      <c r="I51" s="33">
        <v>215.05</v>
      </c>
    </row>
    <row r="52" spans="2:9" ht="25.5" x14ac:dyDescent="0.2">
      <c r="B52" s="30" t="s">
        <v>93</v>
      </c>
      <c r="C52" s="31" t="s">
        <v>94</v>
      </c>
      <c r="D52" s="32" t="s">
        <v>25</v>
      </c>
      <c r="E52" s="30">
        <v>0.04</v>
      </c>
      <c r="F52" s="33">
        <v>232.2</v>
      </c>
      <c r="G52" s="33">
        <v>262.39</v>
      </c>
      <c r="H52" s="33">
        <v>9.2899999999999991</v>
      </c>
      <c r="I52" s="33">
        <v>10.5</v>
      </c>
    </row>
    <row r="53" spans="2:9" ht="38.25" x14ac:dyDescent="0.2">
      <c r="B53" s="30" t="s">
        <v>95</v>
      </c>
      <c r="C53" s="31" t="s">
        <v>96</v>
      </c>
      <c r="D53" s="32" t="s">
        <v>25</v>
      </c>
      <c r="E53" s="30">
        <v>0.16</v>
      </c>
      <c r="F53" s="33">
        <v>189.97</v>
      </c>
      <c r="G53" s="33">
        <v>252.66</v>
      </c>
      <c r="H53" s="33">
        <v>30.4</v>
      </c>
      <c r="I53" s="33">
        <v>40.43</v>
      </c>
    </row>
    <row r="54" spans="2:9" ht="76.5" x14ac:dyDescent="0.2">
      <c r="B54" s="30" t="s">
        <v>97</v>
      </c>
      <c r="C54" s="31" t="s">
        <v>98</v>
      </c>
      <c r="D54" s="32" t="s">
        <v>99</v>
      </c>
      <c r="E54" s="30">
        <v>55</v>
      </c>
      <c r="F54" s="33"/>
      <c r="G54" s="33" t="s">
        <v>100</v>
      </c>
      <c r="H54" s="33"/>
      <c r="I54" s="33">
        <v>403333.15</v>
      </c>
    </row>
    <row r="55" spans="2:9" ht="76.5" x14ac:dyDescent="0.2">
      <c r="B55" s="30" t="s">
        <v>101</v>
      </c>
      <c r="C55" s="31" t="s">
        <v>174</v>
      </c>
      <c r="D55" s="32" t="s">
        <v>102</v>
      </c>
      <c r="E55" s="30">
        <v>1</v>
      </c>
      <c r="F55" s="33"/>
      <c r="G55" s="33" t="s">
        <v>103</v>
      </c>
      <c r="H55" s="33"/>
      <c r="I55" s="33">
        <v>9887.5</v>
      </c>
    </row>
    <row r="56" spans="2:9" ht="76.5" x14ac:dyDescent="0.2">
      <c r="B56" s="30" t="s">
        <v>101</v>
      </c>
      <c r="C56" s="31" t="s">
        <v>175</v>
      </c>
      <c r="D56" s="32" t="s">
        <v>102</v>
      </c>
      <c r="E56" s="30">
        <v>1</v>
      </c>
      <c r="F56" s="33"/>
      <c r="G56" s="33" t="s">
        <v>104</v>
      </c>
      <c r="H56" s="33"/>
      <c r="I56" s="33">
        <v>12967.5</v>
      </c>
    </row>
    <row r="57" spans="2:9" ht="76.5" x14ac:dyDescent="0.2">
      <c r="B57" s="30" t="s">
        <v>105</v>
      </c>
      <c r="C57" s="31" t="s">
        <v>106</v>
      </c>
      <c r="D57" s="32" t="s">
        <v>102</v>
      </c>
      <c r="E57" s="30">
        <v>8</v>
      </c>
      <c r="F57" s="33"/>
      <c r="G57" s="33" t="s">
        <v>107</v>
      </c>
      <c r="H57" s="33"/>
      <c r="I57" s="33">
        <v>2666.64</v>
      </c>
    </row>
    <row r="58" spans="2:9" ht="76.5" x14ac:dyDescent="0.2">
      <c r="B58" s="30" t="s">
        <v>108</v>
      </c>
      <c r="C58" s="31" t="s">
        <v>176</v>
      </c>
      <c r="D58" s="32" t="s">
        <v>102</v>
      </c>
      <c r="E58" s="30">
        <v>2</v>
      </c>
      <c r="F58" s="33"/>
      <c r="G58" s="33" t="s">
        <v>109</v>
      </c>
      <c r="H58" s="33"/>
      <c r="I58" s="33">
        <v>2696.66</v>
      </c>
    </row>
    <row r="59" spans="2:9" ht="76.5" x14ac:dyDescent="0.2">
      <c r="B59" s="30" t="s">
        <v>108</v>
      </c>
      <c r="C59" s="31" t="s">
        <v>177</v>
      </c>
      <c r="D59" s="32" t="s">
        <v>102</v>
      </c>
      <c r="E59" s="30">
        <v>2</v>
      </c>
      <c r="F59" s="33"/>
      <c r="G59" s="33" t="s">
        <v>110</v>
      </c>
      <c r="H59" s="33"/>
      <c r="I59" s="33">
        <v>2746.66</v>
      </c>
    </row>
    <row r="60" spans="2:9" ht="76.5" x14ac:dyDescent="0.2">
      <c r="B60" s="30" t="s">
        <v>111</v>
      </c>
      <c r="C60" s="31" t="s">
        <v>178</v>
      </c>
      <c r="D60" s="32" t="s">
        <v>102</v>
      </c>
      <c r="E60" s="30">
        <v>3</v>
      </c>
      <c r="F60" s="33"/>
      <c r="G60" s="33" t="s">
        <v>112</v>
      </c>
      <c r="H60" s="33"/>
      <c r="I60" s="33">
        <v>3485.01</v>
      </c>
    </row>
    <row r="61" spans="2:9" ht="76.5" x14ac:dyDescent="0.2">
      <c r="B61" s="30" t="s">
        <v>111</v>
      </c>
      <c r="C61" s="31" t="s">
        <v>179</v>
      </c>
      <c r="D61" s="32" t="s">
        <v>102</v>
      </c>
      <c r="E61" s="30">
        <v>4</v>
      </c>
      <c r="F61" s="33"/>
      <c r="G61" s="33" t="s">
        <v>113</v>
      </c>
      <c r="H61" s="33"/>
      <c r="I61" s="33">
        <v>6580</v>
      </c>
    </row>
    <row r="62" spans="2:9" ht="76.5" x14ac:dyDescent="0.2">
      <c r="B62" s="30" t="s">
        <v>111</v>
      </c>
      <c r="C62" s="31" t="s">
        <v>180</v>
      </c>
      <c r="D62" s="32" t="s">
        <v>102</v>
      </c>
      <c r="E62" s="30">
        <v>3</v>
      </c>
      <c r="F62" s="33"/>
      <c r="G62" s="33" t="s">
        <v>114</v>
      </c>
      <c r="H62" s="33"/>
      <c r="I62" s="33">
        <v>14079.99</v>
      </c>
    </row>
    <row r="63" spans="2:9" ht="76.5" x14ac:dyDescent="0.2">
      <c r="B63" s="30" t="s">
        <v>115</v>
      </c>
      <c r="C63" s="31" t="s">
        <v>116</v>
      </c>
      <c r="D63" s="32" t="s">
        <v>102</v>
      </c>
      <c r="E63" s="30">
        <v>1</v>
      </c>
      <c r="F63" s="33"/>
      <c r="G63" s="33" t="s">
        <v>117</v>
      </c>
      <c r="H63" s="33"/>
      <c r="I63" s="33">
        <v>1601.67</v>
      </c>
    </row>
    <row r="64" spans="2:9" ht="76.5" x14ac:dyDescent="0.2">
      <c r="B64" s="30" t="s">
        <v>118</v>
      </c>
      <c r="C64" s="31" t="s">
        <v>119</v>
      </c>
      <c r="D64" s="32" t="s">
        <v>102</v>
      </c>
      <c r="E64" s="30">
        <v>1</v>
      </c>
      <c r="F64" s="33"/>
      <c r="G64" s="33" t="s">
        <v>120</v>
      </c>
      <c r="H64" s="33"/>
      <c r="I64" s="33">
        <v>670</v>
      </c>
    </row>
    <row r="65" spans="2:9" ht="76.5" x14ac:dyDescent="0.2">
      <c r="B65" s="30" t="s">
        <v>121</v>
      </c>
      <c r="C65" s="31" t="s">
        <v>122</v>
      </c>
      <c r="D65" s="32" t="s">
        <v>102</v>
      </c>
      <c r="E65" s="30">
        <v>2</v>
      </c>
      <c r="F65" s="33"/>
      <c r="G65" s="33" t="s">
        <v>123</v>
      </c>
      <c r="H65" s="33"/>
      <c r="I65" s="33">
        <v>19000</v>
      </c>
    </row>
    <row r="66" spans="2:9" ht="76.5" x14ac:dyDescent="0.2">
      <c r="B66" s="30" t="s">
        <v>124</v>
      </c>
      <c r="C66" s="31" t="s">
        <v>181</v>
      </c>
      <c r="D66" s="32" t="s">
        <v>102</v>
      </c>
      <c r="E66" s="30">
        <v>1</v>
      </c>
      <c r="F66" s="33"/>
      <c r="G66" s="33" t="s">
        <v>125</v>
      </c>
      <c r="H66" s="33"/>
      <c r="I66" s="33">
        <v>3346.67</v>
      </c>
    </row>
    <row r="67" spans="2:9" ht="76.5" x14ac:dyDescent="0.2">
      <c r="B67" s="30" t="s">
        <v>124</v>
      </c>
      <c r="C67" s="31" t="s">
        <v>182</v>
      </c>
      <c r="D67" s="32" t="s">
        <v>102</v>
      </c>
      <c r="E67" s="30">
        <v>1</v>
      </c>
      <c r="F67" s="33"/>
      <c r="G67" s="33" t="s">
        <v>126</v>
      </c>
      <c r="H67" s="33"/>
      <c r="I67" s="33">
        <v>7230.83</v>
      </c>
    </row>
    <row r="68" spans="2:9" ht="76.5" x14ac:dyDescent="0.2">
      <c r="B68" s="30" t="s">
        <v>127</v>
      </c>
      <c r="C68" s="31" t="s">
        <v>128</v>
      </c>
      <c r="D68" s="32" t="s">
        <v>102</v>
      </c>
      <c r="E68" s="30">
        <v>1</v>
      </c>
      <c r="F68" s="33"/>
      <c r="G68" s="33" t="s">
        <v>129</v>
      </c>
      <c r="H68" s="33"/>
      <c r="I68" s="33">
        <v>2878.33</v>
      </c>
    </row>
    <row r="69" spans="2:9" ht="76.5" x14ac:dyDescent="0.2">
      <c r="B69" s="30" t="s">
        <v>130</v>
      </c>
      <c r="C69" s="31" t="s">
        <v>131</v>
      </c>
      <c r="D69" s="32" t="s">
        <v>102</v>
      </c>
      <c r="E69" s="30">
        <v>2</v>
      </c>
      <c r="F69" s="33"/>
      <c r="G69" s="33" t="s">
        <v>132</v>
      </c>
      <c r="H69" s="33"/>
      <c r="I69" s="33">
        <v>1533.34</v>
      </c>
    </row>
    <row r="70" spans="2:9" ht="76.5" x14ac:dyDescent="0.2">
      <c r="B70" s="30" t="s">
        <v>133</v>
      </c>
      <c r="C70" s="31" t="s">
        <v>134</v>
      </c>
      <c r="D70" s="32" t="s">
        <v>102</v>
      </c>
      <c r="E70" s="30">
        <v>2</v>
      </c>
      <c r="F70" s="33"/>
      <c r="G70" s="33" t="s">
        <v>135</v>
      </c>
      <c r="H70" s="33"/>
      <c r="I70" s="33">
        <v>28975</v>
      </c>
    </row>
    <row r="71" spans="2:9" ht="76.5" x14ac:dyDescent="0.2">
      <c r="B71" s="30" t="s">
        <v>136</v>
      </c>
      <c r="C71" s="31" t="s">
        <v>137</v>
      </c>
      <c r="D71" s="32" t="s">
        <v>102</v>
      </c>
      <c r="E71" s="30">
        <v>4</v>
      </c>
      <c r="F71" s="33"/>
      <c r="G71" s="33" t="s">
        <v>138</v>
      </c>
      <c r="H71" s="33"/>
      <c r="I71" s="33">
        <v>28000</v>
      </c>
    </row>
    <row r="72" spans="2:9" ht="38.25" x14ac:dyDescent="0.2">
      <c r="B72" s="30" t="s">
        <v>139</v>
      </c>
      <c r="C72" s="31" t="s">
        <v>140</v>
      </c>
      <c r="D72" s="32" t="s">
        <v>17</v>
      </c>
      <c r="E72" s="30">
        <v>4.8000000000000001E-4</v>
      </c>
      <c r="F72" s="33">
        <v>22965.21</v>
      </c>
      <c r="G72" s="33">
        <v>19750.080000000002</v>
      </c>
      <c r="H72" s="33">
        <v>11.02</v>
      </c>
      <c r="I72" s="33">
        <v>9.48</v>
      </c>
    </row>
    <row r="73" spans="2:9" ht="38.25" x14ac:dyDescent="0.2">
      <c r="B73" s="30" t="s">
        <v>141</v>
      </c>
      <c r="C73" s="31" t="s">
        <v>142</v>
      </c>
      <c r="D73" s="32" t="s">
        <v>17</v>
      </c>
      <c r="E73" s="30">
        <v>7.1999999999999998E-3</v>
      </c>
      <c r="F73" s="33">
        <v>31491.91</v>
      </c>
      <c r="G73" s="33">
        <v>34011.26</v>
      </c>
      <c r="H73" s="33">
        <v>226.74</v>
      </c>
      <c r="I73" s="33">
        <v>244.88</v>
      </c>
    </row>
    <row r="74" spans="2:9" ht="38.25" x14ac:dyDescent="0.2">
      <c r="B74" s="30" t="s">
        <v>143</v>
      </c>
      <c r="C74" s="31" t="s">
        <v>144</v>
      </c>
      <c r="D74" s="32" t="s">
        <v>88</v>
      </c>
      <c r="E74" s="30">
        <v>3.2000000000000001E-2</v>
      </c>
      <c r="F74" s="33">
        <v>20580.740000000002</v>
      </c>
      <c r="G74" s="33">
        <v>18728.47</v>
      </c>
      <c r="H74" s="33">
        <v>658.58</v>
      </c>
      <c r="I74" s="33">
        <v>599.30999999999995</v>
      </c>
    </row>
    <row r="75" spans="2:9" ht="38.25" x14ac:dyDescent="0.2">
      <c r="B75" s="30" t="s">
        <v>145</v>
      </c>
      <c r="C75" s="31" t="s">
        <v>146</v>
      </c>
      <c r="D75" s="32" t="s">
        <v>102</v>
      </c>
      <c r="E75" s="30">
        <v>1</v>
      </c>
      <c r="F75" s="33">
        <v>13278.83</v>
      </c>
      <c r="G75" s="33">
        <v>11021.43</v>
      </c>
      <c r="H75" s="33">
        <v>13278.83</v>
      </c>
      <c r="I75" s="33">
        <v>11021.43</v>
      </c>
    </row>
    <row r="76" spans="2:9" ht="38.25" x14ac:dyDescent="0.2">
      <c r="B76" s="30" t="s">
        <v>147</v>
      </c>
      <c r="C76" s="31" t="s">
        <v>148</v>
      </c>
      <c r="D76" s="32" t="s">
        <v>102</v>
      </c>
      <c r="E76" s="30">
        <v>1</v>
      </c>
      <c r="F76" s="33">
        <v>25757.279999999999</v>
      </c>
      <c r="G76" s="33">
        <v>21378.54</v>
      </c>
      <c r="H76" s="33">
        <v>25757.279999999999</v>
      </c>
      <c r="I76" s="33">
        <v>21378.54</v>
      </c>
    </row>
    <row r="77" spans="2:9" ht="51" x14ac:dyDescent="0.2">
      <c r="B77" s="30" t="s">
        <v>149</v>
      </c>
      <c r="C77" s="31" t="s">
        <v>150</v>
      </c>
      <c r="D77" s="32" t="s">
        <v>102</v>
      </c>
      <c r="E77" s="30">
        <v>4</v>
      </c>
      <c r="F77" s="33">
        <v>296.16000000000003</v>
      </c>
      <c r="G77" s="33">
        <v>310.97000000000003</v>
      </c>
      <c r="H77" s="33">
        <v>1184.6400000000001</v>
      </c>
      <c r="I77" s="33">
        <v>1243.8800000000001</v>
      </c>
    </row>
    <row r="78" spans="2:9" ht="38.25" x14ac:dyDescent="0.2">
      <c r="B78" s="30" t="s">
        <v>151</v>
      </c>
      <c r="C78" s="31" t="s">
        <v>152</v>
      </c>
      <c r="D78" s="32" t="s">
        <v>153</v>
      </c>
      <c r="E78" s="30">
        <v>0.05</v>
      </c>
      <c r="F78" s="33">
        <v>632920.96</v>
      </c>
      <c r="G78" s="33">
        <v>601274.91</v>
      </c>
      <c r="H78" s="33">
        <v>31646.05</v>
      </c>
      <c r="I78" s="33">
        <v>30063.75</v>
      </c>
    </row>
    <row r="79" spans="2:9" ht="38.25" x14ac:dyDescent="0.2">
      <c r="B79" s="30" t="s">
        <v>154</v>
      </c>
      <c r="C79" s="31" t="s">
        <v>155</v>
      </c>
      <c r="D79" s="32" t="s">
        <v>153</v>
      </c>
      <c r="E79" s="30">
        <v>0.08</v>
      </c>
      <c r="F79" s="33">
        <v>61434.2</v>
      </c>
      <c r="G79" s="33">
        <v>58362.49</v>
      </c>
      <c r="H79" s="33">
        <v>4914.74</v>
      </c>
      <c r="I79" s="33">
        <v>4669</v>
      </c>
    </row>
    <row r="80" spans="2:9" ht="51" x14ac:dyDescent="0.2">
      <c r="B80" s="30" t="s">
        <v>156</v>
      </c>
      <c r="C80" s="31" t="s">
        <v>157</v>
      </c>
      <c r="D80" s="32" t="s">
        <v>31</v>
      </c>
      <c r="E80" s="30">
        <v>80</v>
      </c>
      <c r="F80" s="33">
        <v>12.11</v>
      </c>
      <c r="G80" s="33">
        <v>11.14</v>
      </c>
      <c r="H80" s="33">
        <v>968.8</v>
      </c>
      <c r="I80" s="33">
        <v>891.2</v>
      </c>
    </row>
    <row r="81" spans="2:9" s="39" customFormat="1" x14ac:dyDescent="0.2">
      <c r="B81" s="24"/>
      <c r="C81" s="25" t="s">
        <v>158</v>
      </c>
      <c r="D81" s="26"/>
      <c r="E81" s="24"/>
      <c r="F81" s="27"/>
      <c r="G81" s="27"/>
      <c r="H81" s="27">
        <f>SUM(H17:H80)</f>
        <v>90990.560000000012</v>
      </c>
      <c r="I81" s="40">
        <f>SUM(I17:I80)</f>
        <v>632570.00000000012</v>
      </c>
    </row>
    <row r="82" spans="2:9" ht="17.850000000000001" customHeight="1" x14ac:dyDescent="0.2">
      <c r="B82" s="28" t="s">
        <v>159</v>
      </c>
      <c r="C82" s="29"/>
      <c r="D82" s="29"/>
      <c r="E82" s="29"/>
      <c r="F82" s="29"/>
      <c r="G82" s="29"/>
      <c r="H82" s="29"/>
      <c r="I82" s="29"/>
    </row>
    <row r="83" spans="2:9" ht="76.5" x14ac:dyDescent="0.2">
      <c r="B83" s="30" t="s">
        <v>160</v>
      </c>
      <c r="C83" s="31" t="s">
        <v>161</v>
      </c>
      <c r="D83" s="32" t="s">
        <v>102</v>
      </c>
      <c r="E83" s="30">
        <v>1</v>
      </c>
      <c r="F83" s="33"/>
      <c r="G83" s="33" t="s">
        <v>162</v>
      </c>
      <c r="H83" s="33"/>
      <c r="I83" s="33">
        <v>10480</v>
      </c>
    </row>
    <row r="84" spans="2:9" ht="38.25" x14ac:dyDescent="0.2">
      <c r="B84" s="30" t="s">
        <v>163</v>
      </c>
      <c r="C84" s="31" t="s">
        <v>164</v>
      </c>
      <c r="D84" s="32" t="s">
        <v>102</v>
      </c>
      <c r="E84" s="30">
        <v>1</v>
      </c>
      <c r="F84" s="33">
        <v>455.21</v>
      </c>
      <c r="G84" s="33">
        <v>396.03</v>
      </c>
      <c r="H84" s="33">
        <v>455.21</v>
      </c>
      <c r="I84" s="33">
        <v>396.03</v>
      </c>
    </row>
    <row r="85" spans="2:9" ht="38.25" x14ac:dyDescent="0.2">
      <c r="B85" s="30" t="s">
        <v>165</v>
      </c>
      <c r="C85" s="31" t="s">
        <v>166</v>
      </c>
      <c r="D85" s="32" t="s">
        <v>102</v>
      </c>
      <c r="E85" s="30">
        <v>1</v>
      </c>
      <c r="F85" s="33">
        <v>455.5</v>
      </c>
      <c r="G85" s="33">
        <v>396.29</v>
      </c>
      <c r="H85" s="33">
        <v>455.5</v>
      </c>
      <c r="I85" s="33">
        <v>396.29</v>
      </c>
    </row>
    <row r="86" spans="2:9" ht="38.25" x14ac:dyDescent="0.2">
      <c r="B86" s="30" t="s">
        <v>167</v>
      </c>
      <c r="C86" s="31" t="s">
        <v>168</v>
      </c>
      <c r="D86" s="32" t="s">
        <v>102</v>
      </c>
      <c r="E86" s="30">
        <v>1</v>
      </c>
      <c r="F86" s="33">
        <v>382.24</v>
      </c>
      <c r="G86" s="33">
        <v>332.55</v>
      </c>
      <c r="H86" s="33">
        <v>382.24</v>
      </c>
      <c r="I86" s="33">
        <v>332.55</v>
      </c>
    </row>
    <row r="87" spans="2:9" ht="89.25" x14ac:dyDescent="0.2">
      <c r="B87" s="30" t="s">
        <v>169</v>
      </c>
      <c r="C87" s="31" t="s">
        <v>170</v>
      </c>
      <c r="D87" s="32" t="s">
        <v>102</v>
      </c>
      <c r="E87" s="30">
        <v>2</v>
      </c>
      <c r="F87" s="33">
        <v>36959.74</v>
      </c>
      <c r="G87" s="33">
        <v>49156.45</v>
      </c>
      <c r="H87" s="33">
        <v>73919.48</v>
      </c>
      <c r="I87" s="33">
        <v>98312.9</v>
      </c>
    </row>
    <row r="88" spans="2:9" s="39" customFormat="1" x14ac:dyDescent="0.2">
      <c r="B88" s="24"/>
      <c r="C88" s="25" t="s">
        <v>171</v>
      </c>
      <c r="D88" s="26"/>
      <c r="E88" s="24"/>
      <c r="F88" s="27"/>
      <c r="G88" s="27"/>
      <c r="H88" s="27">
        <f>SUM(H83:H87)</f>
        <v>75212.429999999993</v>
      </c>
      <c r="I88" s="41">
        <f>SUM(I83:I87)</f>
        <v>109917.76999999999</v>
      </c>
    </row>
    <row r="89" spans="2:9" x14ac:dyDescent="0.2">
      <c r="B89" s="6"/>
      <c r="C89" s="4"/>
      <c r="D89" s="5"/>
      <c r="E89" s="6"/>
      <c r="F89" s="7"/>
      <c r="G89" s="7"/>
      <c r="H89" s="7"/>
      <c r="I89" s="7"/>
    </row>
    <row r="92" spans="2:9" x14ac:dyDescent="0.2">
      <c r="B92" s="1" t="s">
        <v>183</v>
      </c>
    </row>
  </sheetData>
  <mergeCells count="15">
    <mergeCell ref="B5:I5"/>
    <mergeCell ref="B6:I6"/>
    <mergeCell ref="B12:I12"/>
    <mergeCell ref="B14:I14"/>
    <mergeCell ref="B15:I15"/>
    <mergeCell ref="B16:I16"/>
    <mergeCell ref="B82:I82"/>
    <mergeCell ref="B8:B10"/>
    <mergeCell ref="C8:C10"/>
    <mergeCell ref="D8:D10"/>
    <mergeCell ref="E8:E10"/>
    <mergeCell ref="F8:G8"/>
    <mergeCell ref="H8:I8"/>
    <mergeCell ref="B2:I2"/>
    <mergeCell ref="B3:I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2023-11-14T11:00:36Z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